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vgroupbe.sharepoint.com/teams/CommunicationOffice184/Shared Documents/Brands/Kazazen/Communication/ZAP/"/>
    </mc:Choice>
  </mc:AlternateContent>
  <xr:revisionPtr revIDLastSave="0" documentId="8_{64BE583A-B34B-4926-B49E-96696EBD978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on commande 02-2026" sheetId="1" r:id="rId1"/>
    <sheet name="Sheet2" sheetId="2" r:id="rId2"/>
    <sheet name="Sheet3" sheetId="3" r:id="rId3"/>
  </sheets>
  <definedNames>
    <definedName name="_xlnm._FilterDatabase" localSheetId="0" hidden="1">'bon commande 02-2026'!$A$1:$G$41</definedName>
    <definedName name="_xlnm.Print_Area" localSheetId="0">'bon commande 02-2026'!$A$1:$G$57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20" i="1"/>
  <c r="F20" i="1" s="1"/>
  <c r="D21" i="1"/>
  <c r="F21" i="1" s="1"/>
  <c r="D22" i="1"/>
  <c r="F22" i="1" s="1"/>
  <c r="D23" i="1"/>
  <c r="F23" i="1" s="1"/>
  <c r="D24" i="1"/>
  <c r="F24" i="1" s="1"/>
  <c r="D8" i="1" l="1"/>
  <c r="F8" i="1" s="1"/>
  <c r="D6" i="1"/>
  <c r="F6" i="1" s="1"/>
  <c r="D26" i="1" l="1"/>
  <c r="F26" i="1" s="1"/>
  <c r="D35" i="1" l="1"/>
  <c r="F35" i="1" s="1"/>
  <c r="D32" i="1"/>
  <c r="F32" i="1" s="1"/>
  <c r="F38" i="1"/>
  <c r="D31" i="1"/>
  <c r="F31" i="1" s="1"/>
  <c r="D29" i="1"/>
  <c r="F29" i="1" s="1"/>
  <c r="D30" i="1"/>
  <c r="F30" i="1" s="1"/>
  <c r="F37" i="1"/>
  <c r="D36" i="1"/>
  <c r="D40" i="1" l="1"/>
  <c r="F40" i="1" s="1"/>
  <c r="F36" i="1" l="1"/>
  <c r="D28" i="1" l="1"/>
  <c r="F28" i="1" s="1"/>
  <c r="D33" i="1"/>
  <c r="F33" i="1" s="1"/>
  <c r="F19" i="1"/>
  <c r="D18" i="1"/>
  <c r="F18" i="1" s="1"/>
  <c r="D16" i="1"/>
  <c r="F16" i="1" s="1"/>
  <c r="D14" i="1"/>
  <c r="F14" i="1" s="1"/>
  <c r="D12" i="1"/>
  <c r="F12" i="1" s="1"/>
  <c r="D10" i="1"/>
  <c r="F10" i="1" s="1"/>
  <c r="D9" i="1"/>
  <c r="F9" i="1" s="1"/>
  <c r="F41" i="1" l="1"/>
</calcChain>
</file>

<file path=xl/sharedStrings.xml><?xml version="1.0" encoding="utf-8"?>
<sst xmlns="http://schemas.openxmlformats.org/spreadsheetml/2006/main" count="96" uniqueCount="89">
  <si>
    <r>
      <t xml:space="preserve">BON COMMANDE BUSINESS GIFTS P&amp;V </t>
    </r>
    <r>
      <rPr>
        <b/>
        <sz val="18"/>
        <color rgb="FFC00000"/>
        <rFont val="Times New Roman"/>
        <family val="1"/>
      </rPr>
      <t>(version 02-2026)</t>
    </r>
  </si>
  <si>
    <t>Nom demandeur :</t>
  </si>
  <si>
    <t>Date de commande :</t>
  </si>
  <si>
    <t xml:space="preserve">      Nr Agent / Centre frais : </t>
  </si>
  <si>
    <t>Date de livraison souhaitée :</t>
  </si>
  <si>
    <t>Réf.</t>
  </si>
  <si>
    <t>Description</t>
  </si>
  <si>
    <t>Prix en 
Euro HORS TVA</t>
  </si>
  <si>
    <t>Prix en 
Euro TVAC</t>
  </si>
  <si>
    <t>Nombre</t>
  </si>
  <si>
    <t>Total</t>
  </si>
  <si>
    <t>Remarques</t>
  </si>
  <si>
    <t>Petits objets</t>
  </si>
  <si>
    <t>PV25</t>
  </si>
  <si>
    <t>Jeu de cartes</t>
  </si>
  <si>
    <t>Articles pour voiture</t>
  </si>
  <si>
    <t>PV18</t>
  </si>
  <si>
    <t>Porte – documents voiture A5</t>
  </si>
  <si>
    <t>PV24</t>
  </si>
  <si>
    <t>Disque de stationnement</t>
  </si>
  <si>
    <t>PV89</t>
  </si>
  <si>
    <t xml:space="preserve">Grattoir Blanc </t>
  </si>
  <si>
    <t>Stylos</t>
  </si>
  <si>
    <t>PV125</t>
  </si>
  <si>
    <t xml:space="preserve">BIC 4 Couleurs </t>
  </si>
  <si>
    <t>NEW</t>
  </si>
  <si>
    <t>Fournitures de bureau</t>
  </si>
  <si>
    <t>Arces_2 - PV110</t>
  </si>
  <si>
    <t>Notebook Arces A5 - par 5 pièces</t>
  </si>
  <si>
    <t>Sacs</t>
  </si>
  <si>
    <t>PV107</t>
  </si>
  <si>
    <t>Sacs Papier -28x35x6 cm, - par 50 pièces</t>
  </si>
  <si>
    <t xml:space="preserve"> </t>
  </si>
  <si>
    <t>Textile</t>
  </si>
  <si>
    <t xml:space="preserve">PV120 </t>
  </si>
  <si>
    <t>Casquette Beechfield Bordeaux - adultes</t>
  </si>
  <si>
    <t>PV121F S</t>
  </si>
  <si>
    <r>
      <t xml:space="preserve">T-Shirt Stanley&amp;Stella Creator </t>
    </r>
    <r>
      <rPr>
        <b/>
        <sz val="16"/>
        <color rgb="FF3333FF"/>
        <rFont val="Tahoma"/>
        <family val="2"/>
      </rPr>
      <t>SMALL</t>
    </r>
  </si>
  <si>
    <t>PV121F M</t>
  </si>
  <si>
    <r>
      <t xml:space="preserve">T-Shirt Stanley&amp;Stella Creator </t>
    </r>
    <r>
      <rPr>
        <b/>
        <sz val="16"/>
        <color rgb="FF3333FF"/>
        <rFont val="Tahoma"/>
        <family val="2"/>
      </rPr>
      <t>MEDIUM</t>
    </r>
  </si>
  <si>
    <t>PV121F L</t>
  </si>
  <si>
    <r>
      <t xml:space="preserve">T-Shirt Stanley&amp;Stella Creator </t>
    </r>
    <r>
      <rPr>
        <b/>
        <sz val="16"/>
        <color rgb="FF3333FF"/>
        <rFont val="Tahoma"/>
        <family val="2"/>
      </rPr>
      <t>LARGE</t>
    </r>
  </si>
  <si>
    <t>PV121F XL</t>
  </si>
  <si>
    <r>
      <t xml:space="preserve">T-Shirt Stanley&amp;Stella Creator </t>
    </r>
    <r>
      <rPr>
        <b/>
        <sz val="16"/>
        <color rgb="FF3333FF"/>
        <rFont val="Tahoma"/>
        <family val="2"/>
      </rPr>
      <t>XL</t>
    </r>
  </si>
  <si>
    <t>PV121F XXL</t>
  </si>
  <si>
    <r>
      <t xml:space="preserve">T-Shirt Stanley&amp;Stella Creator </t>
    </r>
    <r>
      <rPr>
        <b/>
        <sz val="16"/>
        <color rgb="FF3333FF"/>
        <rFont val="Tahoma"/>
        <family val="2"/>
      </rPr>
      <t>XXL</t>
    </r>
  </si>
  <si>
    <t>PV121F XXXL</t>
  </si>
  <si>
    <r>
      <t xml:space="preserve">T-Shirt Stanley&amp;Stella Creator </t>
    </r>
    <r>
      <rPr>
        <b/>
        <sz val="16"/>
        <color rgb="FF3333FF"/>
        <rFont val="Tahoma"/>
        <family val="2"/>
      </rPr>
      <t>XXXL</t>
    </r>
  </si>
  <si>
    <t>Office &amp; Business</t>
  </si>
  <si>
    <t>Arces_3</t>
  </si>
  <si>
    <t>Bloc Mémo 800 feuilles</t>
  </si>
  <si>
    <t>Divers</t>
  </si>
  <si>
    <t>PV118</t>
  </si>
  <si>
    <t>Parapluie MINIMAX - diamètre 100cm - Bordeaux</t>
  </si>
  <si>
    <t>PV115</t>
  </si>
  <si>
    <t>Gourde Avira Alya - 300 ml - INOX</t>
  </si>
  <si>
    <t>PV116</t>
  </si>
  <si>
    <t>Gourde Avira Atik - 500ml - transparant</t>
  </si>
  <si>
    <t>PV117</t>
  </si>
  <si>
    <t>Lunchbox / Boite à tartines</t>
  </si>
  <si>
    <t>PV122</t>
  </si>
  <si>
    <t>Plaid Fleece</t>
  </si>
  <si>
    <t>Arces_1 - PV105</t>
  </si>
  <si>
    <t>Porte-clefs forme maison - par 10 pièces</t>
  </si>
  <si>
    <t>Articles de voyage</t>
  </si>
  <si>
    <t>PV109 XS</t>
  </si>
  <si>
    <t>Gilet de securité ENFANTS XS</t>
  </si>
  <si>
    <t>PV109 XS MARIE</t>
  </si>
  <si>
    <t>Gilet de securité ENFANTS XS MARIE</t>
  </si>
  <si>
    <t>PV100</t>
  </si>
  <si>
    <t>Gilet de securité ADULTES XL</t>
  </si>
  <si>
    <t xml:space="preserve">PV119 </t>
  </si>
  <si>
    <t>Kit de réparation vélo</t>
  </si>
  <si>
    <t>Frais de livraison (cf. ci-dessous)</t>
  </si>
  <si>
    <t>DIV</t>
  </si>
  <si>
    <t xml:space="preserve">Frais de livraison par commande &lt; 605 EUR TVAC (500 EUR HTVA) </t>
  </si>
  <si>
    <t>Coordonnées de livraison</t>
  </si>
  <si>
    <t>Signature</t>
  </si>
  <si>
    <t>NOM BUREAU / NOM CONTACT</t>
  </si>
  <si>
    <t>CENTRE DE FRAIS ou N° AGENCE</t>
  </si>
  <si>
    <t>rue, n°</t>
  </si>
  <si>
    <t>CP</t>
  </si>
  <si>
    <t>Localité</t>
  </si>
  <si>
    <t xml:space="preserve">à l'att. De : </t>
  </si>
  <si>
    <t>TEL</t>
  </si>
  <si>
    <t>GSM</t>
  </si>
  <si>
    <t xml:space="preserve">Ce document doit être envoyé à Samdam Business Gifts - par mail à :  info@samdam.be </t>
  </si>
  <si>
    <t xml:space="preserve">Frais d'envoi   :     &lt;  605 EUR TVA comprise (500 EUR HTVA) = 21,78 EUR TVAC  </t>
  </si>
  <si>
    <t xml:space="preserve">Frais d'envoi   :     &gt;  605 EUR TVA comprise (500 EUR HTVA) = GRATUIT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</si>
</sst>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EUR&quot;"/>
  </numFmts>
  <fonts count="33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sz val="10"/>
      <color rgb="FFC00000"/>
      <name val="Times New Roman"/>
      <family val="1"/>
    </font>
    <font>
      <b/>
      <sz val="10"/>
      <color rgb="FFC00000"/>
      <name val="Times New Roman"/>
      <family val="1"/>
    </font>
    <font>
      <sz val="10"/>
      <name val="Arial"/>
      <family val="2"/>
    </font>
    <font>
      <b/>
      <sz val="18"/>
      <name val="Times New Roman"/>
      <family val="1"/>
    </font>
    <font>
      <b/>
      <sz val="18"/>
      <color rgb="FFC00000"/>
      <name val="Times New Roman"/>
      <family val="1"/>
    </font>
    <font>
      <b/>
      <sz val="14"/>
      <color rgb="FFC0000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Arial"/>
      <family val="2"/>
    </font>
    <font>
      <sz val="14"/>
      <color rgb="FFC00000"/>
      <name val="Times New Roman"/>
      <family val="1"/>
    </font>
    <font>
      <sz val="16"/>
      <color rgb="FFC00000"/>
      <name val="Times New Roman"/>
      <family val="1"/>
    </font>
    <font>
      <b/>
      <i/>
      <sz val="16"/>
      <color rgb="FFC00000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i/>
      <sz val="16"/>
      <color rgb="FFC00000"/>
      <name val="Times New Roman"/>
      <family val="1"/>
    </font>
    <font>
      <sz val="14"/>
      <color rgb="FFC00000"/>
      <name val="Arial"/>
      <family val="2"/>
    </font>
    <font>
      <b/>
      <sz val="14"/>
      <color rgb="FFFF0000"/>
      <name val="Times New Roman"/>
      <family val="1"/>
    </font>
    <font>
      <b/>
      <sz val="16"/>
      <color rgb="FF3333FF"/>
      <name val="Times New Roman"/>
      <family val="1"/>
    </font>
    <font>
      <sz val="16"/>
      <color rgb="FF3333FF"/>
      <name val="Arial"/>
      <family val="2"/>
    </font>
    <font>
      <sz val="16"/>
      <color rgb="FFC00000"/>
      <name val="Arial"/>
      <family val="2"/>
    </font>
    <font>
      <sz val="16"/>
      <color rgb="FF3333FF"/>
      <name val="Times New Roman"/>
      <family val="1"/>
    </font>
    <font>
      <b/>
      <sz val="16"/>
      <color rgb="FFC00000"/>
      <name val="Times New Roman"/>
      <family val="1"/>
    </font>
    <font>
      <b/>
      <sz val="16"/>
      <color theme="0"/>
      <name val="Times New Roman"/>
      <family val="1"/>
    </font>
    <font>
      <sz val="16"/>
      <name val="Arial"/>
      <family val="2"/>
    </font>
    <font>
      <b/>
      <sz val="16"/>
      <color rgb="FFFF0000"/>
      <name val="Times New Roman"/>
      <family val="1"/>
    </font>
    <font>
      <sz val="18"/>
      <color rgb="FFC00000"/>
      <name val="Times New Roman"/>
      <family val="1"/>
    </font>
    <font>
      <sz val="18"/>
      <name val="Times New Roman"/>
      <family val="1"/>
    </font>
    <font>
      <b/>
      <sz val="16"/>
      <color rgb="FF3333FF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0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2" fillId="0" borderId="0" xfId="0" applyFont="1"/>
    <xf numFmtId="0" fontId="14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7" fillId="0" borderId="0" xfId="0" applyFont="1"/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/>
    </xf>
    <xf numFmtId="164" fontId="16" fillId="5" borderId="1" xfId="0" applyNumberFormat="1" applyFont="1" applyFill="1" applyBorder="1" applyAlignment="1">
      <alignment horizontal="center" vertical="center" wrapText="1"/>
    </xf>
    <xf numFmtId="164" fontId="15" fillId="5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top" wrapText="1"/>
    </xf>
    <xf numFmtId="164" fontId="18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164" fontId="17" fillId="0" borderId="1" xfId="0" applyNumberFormat="1" applyFont="1" applyBorder="1" applyAlignment="1">
      <alignment horizontal="center" vertical="top" wrapText="1"/>
    </xf>
    <xf numFmtId="164" fontId="19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5" fillId="0" borderId="0" xfId="0" applyFont="1"/>
    <xf numFmtId="0" fontId="13" fillId="0" borderId="0" xfId="0" applyFont="1" applyAlignment="1">
      <alignment horizontal="left"/>
    </xf>
    <xf numFmtId="164" fontId="23" fillId="0" borderId="0" xfId="0" applyNumberFormat="1" applyFont="1" applyAlignment="1">
      <alignment horizontal="center"/>
    </xf>
    <xf numFmtId="16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1" fillId="6" borderId="0" xfId="0" applyFont="1" applyFill="1" applyAlignment="1">
      <alignment horizontal="left"/>
    </xf>
    <xf numFmtId="0" fontId="18" fillId="8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/>
    </xf>
    <xf numFmtId="0" fontId="11" fillId="10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8" fillId="3" borderId="2" xfId="0" applyNumberFormat="1" applyFont="1" applyFill="1" applyBorder="1"/>
    <xf numFmtId="164" fontId="18" fillId="3" borderId="1" xfId="0" applyNumberFormat="1" applyFont="1" applyFill="1" applyBorder="1" applyAlignment="1">
      <alignment vertical="center"/>
    </xf>
    <xf numFmtId="164" fontId="15" fillId="0" borderId="1" xfId="0" applyNumberFormat="1" applyFont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164" fontId="17" fillId="10" borderId="1" xfId="0" applyNumberFormat="1" applyFont="1" applyFill="1" applyBorder="1" applyAlignment="1">
      <alignment horizontal="center" vertical="center" wrapText="1"/>
    </xf>
    <xf numFmtId="164" fontId="18" fillId="10" borderId="1" xfId="0" applyNumberFormat="1" applyFont="1" applyFill="1" applyBorder="1" applyAlignment="1">
      <alignment horizontal="center" vertical="center" wrapText="1"/>
    </xf>
    <xf numFmtId="164" fontId="17" fillId="0" borderId="0" xfId="0" applyNumberFormat="1" applyFont="1" applyAlignment="1">
      <alignment horizontal="center" vertical="top" wrapText="1"/>
    </xf>
    <xf numFmtId="164" fontId="26" fillId="0" borderId="0" xfId="0" applyNumberFormat="1" applyFont="1" applyAlignment="1">
      <alignment horizontal="center" vertical="top" wrapText="1"/>
    </xf>
    <xf numFmtId="4" fontId="26" fillId="0" borderId="0" xfId="0" applyNumberFormat="1" applyFont="1" applyAlignment="1">
      <alignment horizontal="center" vertical="top" wrapText="1"/>
    </xf>
    <xf numFmtId="164" fontId="27" fillId="7" borderId="1" xfId="0" applyNumberFormat="1" applyFont="1" applyFill="1" applyBorder="1" applyAlignment="1">
      <alignment horizontal="center" vertical="top" wrapText="1"/>
    </xf>
    <xf numFmtId="164" fontId="17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0" fillId="5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/>
    <xf numFmtId="0" fontId="31" fillId="0" borderId="1" xfId="0" applyFont="1" applyBorder="1"/>
    <xf numFmtId="0" fontId="31" fillId="0" borderId="0" xfId="0" applyFont="1"/>
    <xf numFmtId="0" fontId="18" fillId="0" borderId="1" xfId="0" applyFont="1" applyBorder="1" applyAlignment="1">
      <alignment horizontal="left" vertical="center" wrapText="1"/>
    </xf>
    <xf numFmtId="0" fontId="8" fillId="1" borderId="1" xfId="0" applyFont="1" applyFill="1" applyBorder="1" applyAlignment="1">
      <alignment horizontal="center" vertical="center"/>
    </xf>
    <xf numFmtId="0" fontId="12" fillId="2" borderId="1" xfId="0" applyFont="1" applyFill="1" applyBorder="1"/>
    <xf numFmtId="0" fontId="1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12" fillId="9" borderId="1" xfId="0" applyFont="1" applyFill="1" applyBorder="1" applyAlignment="1">
      <alignment horizontal="left"/>
    </xf>
    <xf numFmtId="0" fontId="13" fillId="9" borderId="1" xfId="0" applyFont="1" applyFill="1" applyBorder="1" applyAlignment="1">
      <alignment horizontal="left"/>
    </xf>
    <xf numFmtId="0" fontId="12" fillId="2" borderId="2" xfId="0" applyFont="1" applyFill="1" applyBorder="1"/>
    <xf numFmtId="0" fontId="0" fillId="0" borderId="4" xfId="0" applyBorder="1"/>
    <xf numFmtId="0" fontId="0" fillId="0" borderId="3" xfId="0" applyBorder="1"/>
    <xf numFmtId="0" fontId="21" fillId="4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29" fillId="6" borderId="0" xfId="0" applyFont="1" applyFill="1" applyAlignment="1">
      <alignment horizontal="left"/>
    </xf>
    <xf numFmtId="0" fontId="28" fillId="6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22" fillId="0" borderId="1" xfId="0" applyFont="1" applyBorder="1"/>
    <xf numFmtId="0" fontId="0" fillId="0" borderId="1" xfId="0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18" Type="http://schemas.microsoft.com/office/2007/relationships/hdphoto" Target="../media/hdphoto3.wdp"/><Relationship Id="rId26" Type="http://schemas.openxmlformats.org/officeDocument/2006/relationships/image" Target="../media/image21.png"/><Relationship Id="rId3" Type="http://schemas.openxmlformats.org/officeDocument/2006/relationships/image" Target="../media/image3.png"/><Relationship Id="rId21" Type="http://schemas.openxmlformats.org/officeDocument/2006/relationships/image" Target="../media/image17.png"/><Relationship Id="rId7" Type="http://schemas.microsoft.com/office/2007/relationships/hdphoto" Target="../media/hdphoto1.wdp"/><Relationship Id="rId12" Type="http://schemas.openxmlformats.org/officeDocument/2006/relationships/image" Target="../media/image11.png"/><Relationship Id="rId17" Type="http://schemas.openxmlformats.org/officeDocument/2006/relationships/image" Target="../media/image15.png"/><Relationship Id="rId25" Type="http://schemas.openxmlformats.org/officeDocument/2006/relationships/image" Target="../media/image20.png"/><Relationship Id="rId2" Type="http://schemas.openxmlformats.org/officeDocument/2006/relationships/image" Target="../media/image2.png"/><Relationship Id="rId16" Type="http://schemas.openxmlformats.org/officeDocument/2006/relationships/image" Target="../media/image14.png"/><Relationship Id="rId20" Type="http://schemas.microsoft.com/office/2007/relationships/hdphoto" Target="../media/hdphoto4.wdp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0.png"/><Relationship Id="rId24" Type="http://schemas.openxmlformats.org/officeDocument/2006/relationships/image" Target="../media/image19.png"/><Relationship Id="rId5" Type="http://schemas.openxmlformats.org/officeDocument/2006/relationships/image" Target="../media/image5.png"/><Relationship Id="rId15" Type="http://schemas.openxmlformats.org/officeDocument/2006/relationships/image" Target="../media/image13.png"/><Relationship Id="rId23" Type="http://schemas.openxmlformats.org/officeDocument/2006/relationships/image" Target="../media/image18.png"/><Relationship Id="rId10" Type="http://schemas.openxmlformats.org/officeDocument/2006/relationships/image" Target="../media/image9.png"/><Relationship Id="rId19" Type="http://schemas.openxmlformats.org/officeDocument/2006/relationships/image" Target="../media/image16.png"/><Relationship Id="rId4" Type="http://schemas.openxmlformats.org/officeDocument/2006/relationships/image" Target="../media/image4.png"/><Relationship Id="rId9" Type="http://schemas.openxmlformats.org/officeDocument/2006/relationships/image" Target="../media/image8.png"/><Relationship Id="rId14" Type="http://schemas.microsoft.com/office/2007/relationships/hdphoto" Target="../media/hdphoto2.wdp"/><Relationship Id="rId22" Type="http://schemas.microsoft.com/office/2007/relationships/hdphoto" Target="../media/hdphoto5.wdp"/><Relationship Id="rId27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2812676</xdr:colOff>
      <xdr:row>5</xdr:row>
      <xdr:rowOff>89647</xdr:rowOff>
    </xdr:from>
    <xdr:to>
      <xdr:col>1</xdr:col>
      <xdr:colOff>3519431</xdr:colOff>
      <xdr:row>5</xdr:row>
      <xdr:rowOff>760207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30F0BB-426C-4336-B8BE-40E9CD109F2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2176" y="1938618"/>
          <a:ext cx="706755" cy="670560"/>
        </a:xfrm>
        <a:prstGeom prst="rect">
          <a:avLst/>
        </a:prstGeom>
        <a:ln>
          <a:solidFill>
            <a:srgbClr val="C00000"/>
          </a:solidFill>
        </a:ln>
      </xdr:spPr>
    </xdr:pic>
    <xdr:clientData/>
  </xdr:twoCellAnchor>
  <xdr:twoCellAnchor editAs="oneCell">
    <xdr:from>
      <xdr:col>1</xdr:col>
      <xdr:colOff>3078579</xdr:colOff>
      <xdr:row>7</xdr:row>
      <xdr:rowOff>207974</xdr:rowOff>
    </xdr:from>
    <xdr:to>
      <xdr:col>1</xdr:col>
      <xdr:colOff>3839547</xdr:colOff>
      <xdr:row>7</xdr:row>
      <xdr:rowOff>831597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5ABD41-E90D-465A-8223-12CDFD9F2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94850" y="3404499"/>
          <a:ext cx="760968" cy="623623"/>
        </a:xfrm>
        <a:prstGeom prst="rect">
          <a:avLst/>
        </a:prstGeom>
      </xdr:spPr>
    </xdr:pic>
    <xdr:clientData/>
  </xdr:twoCellAnchor>
  <xdr:twoCellAnchor editAs="oneCell">
    <xdr:from>
      <xdr:col>1</xdr:col>
      <xdr:colOff>2823882</xdr:colOff>
      <xdr:row>8</xdr:row>
      <xdr:rowOff>123264</xdr:rowOff>
    </xdr:from>
    <xdr:to>
      <xdr:col>1</xdr:col>
      <xdr:colOff>4074516</xdr:colOff>
      <xdr:row>8</xdr:row>
      <xdr:rowOff>858369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C322B50-D162-4D85-B9FF-C6CC3FA35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43382" y="4045323"/>
          <a:ext cx="1250634" cy="735105"/>
        </a:xfrm>
        <a:prstGeom prst="rect">
          <a:avLst/>
        </a:prstGeom>
      </xdr:spPr>
    </xdr:pic>
    <xdr:clientData/>
  </xdr:twoCellAnchor>
  <xdr:twoCellAnchor editAs="oneCell">
    <xdr:from>
      <xdr:col>1</xdr:col>
      <xdr:colOff>2767853</xdr:colOff>
      <xdr:row>9</xdr:row>
      <xdr:rowOff>168088</xdr:rowOff>
    </xdr:from>
    <xdr:to>
      <xdr:col>1</xdr:col>
      <xdr:colOff>4201336</xdr:colOff>
      <xdr:row>9</xdr:row>
      <xdr:rowOff>719202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E07E4F7-D500-419E-A7E1-20D297EF5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87353" y="4997823"/>
          <a:ext cx="1433483" cy="551114"/>
        </a:xfrm>
        <a:prstGeom prst="rect">
          <a:avLst/>
        </a:prstGeom>
      </xdr:spPr>
    </xdr:pic>
    <xdr:clientData/>
  </xdr:twoCellAnchor>
  <xdr:twoCellAnchor editAs="oneCell">
    <xdr:from>
      <xdr:col>1</xdr:col>
      <xdr:colOff>2779058</xdr:colOff>
      <xdr:row>11</xdr:row>
      <xdr:rowOff>347383</xdr:rowOff>
    </xdr:from>
    <xdr:to>
      <xdr:col>1</xdr:col>
      <xdr:colOff>4486426</xdr:colOff>
      <xdr:row>11</xdr:row>
      <xdr:rowOff>563115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2404821-7EE1-4340-A7C1-BFEE895C8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5400000">
          <a:off x="7144376" y="5596712"/>
          <a:ext cx="215732" cy="1707368"/>
        </a:xfrm>
        <a:prstGeom prst="rect">
          <a:avLst/>
        </a:prstGeom>
      </xdr:spPr>
    </xdr:pic>
    <xdr:clientData/>
  </xdr:twoCellAnchor>
  <xdr:twoCellAnchor editAs="oneCell">
    <xdr:from>
      <xdr:col>1</xdr:col>
      <xdr:colOff>4250068</xdr:colOff>
      <xdr:row>15</xdr:row>
      <xdr:rowOff>99524</xdr:rowOff>
    </xdr:from>
    <xdr:to>
      <xdr:col>1</xdr:col>
      <xdr:colOff>4817295</xdr:colOff>
      <xdr:row>15</xdr:row>
      <xdr:rowOff>785324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5A23510-DA16-4DF6-8F97-C45DDAB57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rightnessContrast brigh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866339" y="8688168"/>
          <a:ext cx="567227" cy="685800"/>
        </a:xfrm>
        <a:prstGeom prst="rect">
          <a:avLst/>
        </a:prstGeom>
      </xdr:spPr>
    </xdr:pic>
    <xdr:clientData/>
  </xdr:twoCellAnchor>
  <xdr:twoCellAnchor editAs="oneCell">
    <xdr:from>
      <xdr:col>1</xdr:col>
      <xdr:colOff>3968022</xdr:colOff>
      <xdr:row>17</xdr:row>
      <xdr:rowOff>187842</xdr:rowOff>
    </xdr:from>
    <xdr:to>
      <xdr:col>1</xdr:col>
      <xdr:colOff>4869856</xdr:colOff>
      <xdr:row>17</xdr:row>
      <xdr:rowOff>858402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DE207B9-9ACD-417C-8DF2-E0E8B49D21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35626"/>
        <a:stretch/>
      </xdr:blipFill>
      <xdr:spPr>
        <a:xfrm>
          <a:off x="7584293" y="9680554"/>
          <a:ext cx="901834" cy="670560"/>
        </a:xfrm>
        <a:prstGeom prst="rect">
          <a:avLst/>
        </a:prstGeom>
      </xdr:spPr>
    </xdr:pic>
    <xdr:clientData/>
  </xdr:twoCellAnchor>
  <xdr:twoCellAnchor>
    <xdr:from>
      <xdr:col>1</xdr:col>
      <xdr:colOff>4165169</xdr:colOff>
      <xdr:row>18</xdr:row>
      <xdr:rowOff>145297</xdr:rowOff>
    </xdr:from>
    <xdr:to>
      <xdr:col>1</xdr:col>
      <xdr:colOff>5404344</xdr:colOff>
      <xdr:row>18</xdr:row>
      <xdr:rowOff>870907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5B16631-A9E5-4889-A18F-2E3FB93A1713}"/>
            </a:ext>
          </a:extLst>
        </xdr:cNvPr>
        <xdr:cNvGrpSpPr/>
      </xdr:nvGrpSpPr>
      <xdr:grpSpPr>
        <a:xfrm>
          <a:off x="7897677" y="10800382"/>
          <a:ext cx="1239175" cy="725610"/>
          <a:chOff x="9266465" y="15947571"/>
          <a:chExt cx="1788074" cy="838618"/>
        </a:xfrm>
      </xdr:grpSpPr>
      <xdr:pic>
        <xdr:nvPicPr>
          <xdr:cNvPr id="19" name="Picture 18">
            <a:extLst>
              <a:ext uri="{FF2B5EF4-FFF2-40B4-BE49-F238E27FC236}">
                <a16:creationId xmlns:a16="http://schemas.microsoft.com/office/drawing/2014/main" id="{B75AA5DE-82B1-41E2-6337-156F959616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9266465" y="15947571"/>
            <a:ext cx="935517" cy="838618"/>
          </a:xfrm>
          <a:prstGeom prst="rect">
            <a:avLst/>
          </a:prstGeom>
        </xdr:spPr>
      </xdr:pic>
      <xdr:pic>
        <xdr:nvPicPr>
          <xdr:cNvPr id="20" name="Picture 19">
            <a:extLst>
              <a:ext uri="{FF2B5EF4-FFF2-40B4-BE49-F238E27FC236}">
                <a16:creationId xmlns:a16="http://schemas.microsoft.com/office/drawing/2014/main" id="{538CEA66-A040-6EFC-E630-1F4C99DBE3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10368643" y="16015607"/>
            <a:ext cx="685896" cy="685896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4204560</xdr:colOff>
      <xdr:row>20</xdr:row>
      <xdr:rowOff>120112</xdr:rowOff>
    </xdr:from>
    <xdr:to>
      <xdr:col>1</xdr:col>
      <xdr:colOff>5443735</xdr:colOff>
      <xdr:row>20</xdr:row>
      <xdr:rowOff>845722</xdr:rowOff>
    </xdr:to>
    <xdr:grpSp>
      <xdr:nvGrpSpPr>
        <xdr:cNvPr id="21" name="Group 20">
          <a:extLst>
            <a:ext uri="{FF2B5EF4-FFF2-40B4-BE49-F238E27FC236}">
              <a16:creationId xmlns:a16="http://schemas.microsoft.com/office/drawing/2014/main" id="{3012EAC0-FF2A-4B30-BB27-3EC6C7BBBB53}"/>
            </a:ext>
          </a:extLst>
        </xdr:cNvPr>
        <xdr:cNvGrpSpPr/>
      </xdr:nvGrpSpPr>
      <xdr:grpSpPr>
        <a:xfrm>
          <a:off x="7937068" y="12583332"/>
          <a:ext cx="1239175" cy="725610"/>
          <a:chOff x="9266465" y="15947571"/>
          <a:chExt cx="1788074" cy="838618"/>
        </a:xfrm>
      </xdr:grpSpPr>
      <xdr:pic>
        <xdr:nvPicPr>
          <xdr:cNvPr id="22" name="Picture 21">
            <a:extLst>
              <a:ext uri="{FF2B5EF4-FFF2-40B4-BE49-F238E27FC236}">
                <a16:creationId xmlns:a16="http://schemas.microsoft.com/office/drawing/2014/main" id="{DD22FC49-6B2B-A3FC-42D4-040E487E3D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9266465" y="15947571"/>
            <a:ext cx="935517" cy="838618"/>
          </a:xfrm>
          <a:prstGeom prst="rect">
            <a:avLst/>
          </a:prstGeom>
        </xdr:spPr>
      </xdr:pic>
      <xdr:pic>
        <xdr:nvPicPr>
          <xdr:cNvPr id="23" name="Picture 22">
            <a:extLst>
              <a:ext uri="{FF2B5EF4-FFF2-40B4-BE49-F238E27FC236}">
                <a16:creationId xmlns:a16="http://schemas.microsoft.com/office/drawing/2014/main" id="{A19D0238-CB9D-85DE-33A2-C62436E11A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10368643" y="16015607"/>
            <a:ext cx="685896" cy="685896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4211664</xdr:colOff>
      <xdr:row>19</xdr:row>
      <xdr:rowOff>143360</xdr:rowOff>
    </xdr:from>
    <xdr:to>
      <xdr:col>1</xdr:col>
      <xdr:colOff>5450839</xdr:colOff>
      <xdr:row>19</xdr:row>
      <xdr:rowOff>868970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74EA711B-DFF5-4FFF-A4AD-55EB1539CB45}"/>
            </a:ext>
          </a:extLst>
        </xdr:cNvPr>
        <xdr:cNvGrpSpPr/>
      </xdr:nvGrpSpPr>
      <xdr:grpSpPr>
        <a:xfrm>
          <a:off x="7944172" y="11702513"/>
          <a:ext cx="1239175" cy="725610"/>
          <a:chOff x="9266465" y="15947571"/>
          <a:chExt cx="1788074" cy="838618"/>
        </a:xfrm>
      </xdr:grpSpPr>
      <xdr:pic>
        <xdr:nvPicPr>
          <xdr:cNvPr id="25" name="Picture 24">
            <a:extLst>
              <a:ext uri="{FF2B5EF4-FFF2-40B4-BE49-F238E27FC236}">
                <a16:creationId xmlns:a16="http://schemas.microsoft.com/office/drawing/2014/main" id="{E2144750-7384-E208-9524-9D621C48B4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9266465" y="15947571"/>
            <a:ext cx="935517" cy="838618"/>
          </a:xfrm>
          <a:prstGeom prst="rect">
            <a:avLst/>
          </a:prstGeom>
        </xdr:spPr>
      </xdr:pic>
      <xdr:pic>
        <xdr:nvPicPr>
          <xdr:cNvPr id="26" name="Picture 25">
            <a:extLst>
              <a:ext uri="{FF2B5EF4-FFF2-40B4-BE49-F238E27FC236}">
                <a16:creationId xmlns:a16="http://schemas.microsoft.com/office/drawing/2014/main" id="{BC724819-8753-3B57-4AC0-A87D3C675ED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10368643" y="16015607"/>
            <a:ext cx="685896" cy="685896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4234911</xdr:colOff>
      <xdr:row>21</xdr:row>
      <xdr:rowOff>166606</xdr:rowOff>
    </xdr:from>
    <xdr:to>
      <xdr:col>1</xdr:col>
      <xdr:colOff>5474086</xdr:colOff>
      <xdr:row>21</xdr:row>
      <xdr:rowOff>892216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5B313442-C916-49CA-8358-49919FE77AB4}"/>
            </a:ext>
          </a:extLst>
        </xdr:cNvPr>
        <xdr:cNvGrpSpPr/>
      </xdr:nvGrpSpPr>
      <xdr:grpSpPr>
        <a:xfrm>
          <a:off x="7967419" y="13533894"/>
          <a:ext cx="1239175" cy="725610"/>
          <a:chOff x="9266465" y="15947571"/>
          <a:chExt cx="1788074" cy="838618"/>
        </a:xfrm>
      </xdr:grpSpPr>
      <xdr:pic>
        <xdr:nvPicPr>
          <xdr:cNvPr id="28" name="Picture 27">
            <a:extLst>
              <a:ext uri="{FF2B5EF4-FFF2-40B4-BE49-F238E27FC236}">
                <a16:creationId xmlns:a16="http://schemas.microsoft.com/office/drawing/2014/main" id="{2F348C46-1147-D277-3164-0881DF3DCA9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9266465" y="15947571"/>
            <a:ext cx="935517" cy="838618"/>
          </a:xfrm>
          <a:prstGeom prst="rect">
            <a:avLst/>
          </a:prstGeom>
        </xdr:spPr>
      </xdr:pic>
      <xdr:pic>
        <xdr:nvPicPr>
          <xdr:cNvPr id="29" name="Picture 28">
            <a:extLst>
              <a:ext uri="{FF2B5EF4-FFF2-40B4-BE49-F238E27FC236}">
                <a16:creationId xmlns:a16="http://schemas.microsoft.com/office/drawing/2014/main" id="{3F23DCC5-D0F5-D515-29B0-4FBF369B12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10368643" y="16015607"/>
            <a:ext cx="685896" cy="685896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4229746</xdr:colOff>
      <xdr:row>22</xdr:row>
      <xdr:rowOff>64576</xdr:rowOff>
    </xdr:from>
    <xdr:to>
      <xdr:col>1</xdr:col>
      <xdr:colOff>5468921</xdr:colOff>
      <xdr:row>22</xdr:row>
      <xdr:rowOff>790186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B9084751-2051-4DF1-8EAA-3BFAF9C320E5}"/>
            </a:ext>
          </a:extLst>
        </xdr:cNvPr>
        <xdr:cNvGrpSpPr/>
      </xdr:nvGrpSpPr>
      <xdr:grpSpPr>
        <a:xfrm>
          <a:off x="7962254" y="14335932"/>
          <a:ext cx="1239175" cy="725610"/>
          <a:chOff x="9266465" y="15947571"/>
          <a:chExt cx="1788074" cy="838618"/>
        </a:xfrm>
      </xdr:grpSpPr>
      <xdr:pic>
        <xdr:nvPicPr>
          <xdr:cNvPr id="31" name="Picture 30">
            <a:extLst>
              <a:ext uri="{FF2B5EF4-FFF2-40B4-BE49-F238E27FC236}">
                <a16:creationId xmlns:a16="http://schemas.microsoft.com/office/drawing/2014/main" id="{B75DEAFC-F18E-0A1F-AFC1-9D9E2CB977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9266465" y="15947571"/>
            <a:ext cx="935517" cy="838618"/>
          </a:xfrm>
          <a:prstGeom prst="rect">
            <a:avLst/>
          </a:prstGeom>
        </xdr:spPr>
      </xdr:pic>
      <xdr:pic>
        <xdr:nvPicPr>
          <xdr:cNvPr id="32" name="Picture 31">
            <a:extLst>
              <a:ext uri="{FF2B5EF4-FFF2-40B4-BE49-F238E27FC236}">
                <a16:creationId xmlns:a16="http://schemas.microsoft.com/office/drawing/2014/main" id="{43B76847-F468-DFB4-8F44-34C87E403E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10368643" y="16015607"/>
            <a:ext cx="685896" cy="685896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4188417</xdr:colOff>
      <xdr:row>23</xdr:row>
      <xdr:rowOff>87823</xdr:rowOff>
    </xdr:from>
    <xdr:to>
      <xdr:col>1</xdr:col>
      <xdr:colOff>5427592</xdr:colOff>
      <xdr:row>23</xdr:row>
      <xdr:rowOff>813433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1CCCDA48-07CA-4C29-B5BD-AFA1BB01DFFA}"/>
            </a:ext>
          </a:extLst>
        </xdr:cNvPr>
        <xdr:cNvGrpSpPr/>
      </xdr:nvGrpSpPr>
      <xdr:grpSpPr>
        <a:xfrm>
          <a:off x="7920925" y="15263247"/>
          <a:ext cx="1239175" cy="725610"/>
          <a:chOff x="9266465" y="15947571"/>
          <a:chExt cx="1788074" cy="838618"/>
        </a:xfrm>
      </xdr:grpSpPr>
      <xdr:pic>
        <xdr:nvPicPr>
          <xdr:cNvPr id="34" name="Picture 33">
            <a:extLst>
              <a:ext uri="{FF2B5EF4-FFF2-40B4-BE49-F238E27FC236}">
                <a16:creationId xmlns:a16="http://schemas.microsoft.com/office/drawing/2014/main" id="{87662908-D62E-70B1-BD80-0E4E0DE287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9266465" y="15947571"/>
            <a:ext cx="935517" cy="838618"/>
          </a:xfrm>
          <a:prstGeom prst="rect">
            <a:avLst/>
          </a:prstGeom>
        </xdr:spPr>
      </xdr:pic>
      <xdr:pic>
        <xdr:nvPicPr>
          <xdr:cNvPr id="35" name="Picture 34">
            <a:extLst>
              <a:ext uri="{FF2B5EF4-FFF2-40B4-BE49-F238E27FC236}">
                <a16:creationId xmlns:a16="http://schemas.microsoft.com/office/drawing/2014/main" id="{11E71437-C08B-3DD7-F891-B057BB95D5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10368643" y="16015607"/>
            <a:ext cx="685896" cy="685896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4100594</xdr:colOff>
      <xdr:row>25</xdr:row>
      <xdr:rowOff>96866</xdr:rowOff>
    </xdr:from>
    <xdr:to>
      <xdr:col>1</xdr:col>
      <xdr:colOff>4644714</xdr:colOff>
      <xdr:row>25</xdr:row>
      <xdr:rowOff>758772</xdr:rowOff>
    </xdr:to>
    <xdr:grpSp>
      <xdr:nvGrpSpPr>
        <xdr:cNvPr id="36" name="Group 35">
          <a:extLst>
            <a:ext uri="{FF2B5EF4-FFF2-40B4-BE49-F238E27FC236}">
              <a16:creationId xmlns:a16="http://schemas.microsoft.com/office/drawing/2014/main" id="{35E2B05F-D706-454C-A92E-F54BB1D8A4D7}"/>
            </a:ext>
          </a:extLst>
        </xdr:cNvPr>
        <xdr:cNvGrpSpPr/>
      </xdr:nvGrpSpPr>
      <xdr:grpSpPr>
        <a:xfrm>
          <a:off x="7833102" y="16460493"/>
          <a:ext cx="544120" cy="661906"/>
          <a:chOff x="8427721" y="32095441"/>
          <a:chExt cx="1219200" cy="1203960"/>
        </a:xfrm>
      </xdr:grpSpPr>
      <xdr:pic>
        <xdr:nvPicPr>
          <xdr:cNvPr id="37" name="Picture 36">
            <a:extLst>
              <a:ext uri="{FF2B5EF4-FFF2-40B4-BE49-F238E27FC236}">
                <a16:creationId xmlns:a16="http://schemas.microsoft.com/office/drawing/2014/main" id="{AAAB6065-94F5-0917-43E3-689E0A94FB1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1"/>
          <a:srcRect l="8478" t="7321" r="6743" b="10055"/>
          <a:stretch/>
        </xdr:blipFill>
        <xdr:spPr>
          <a:xfrm>
            <a:off x="8427721" y="32095441"/>
            <a:ext cx="1219200" cy="1203960"/>
          </a:xfrm>
          <a:prstGeom prst="rect">
            <a:avLst/>
          </a:prstGeom>
        </xdr:spPr>
      </xdr:pic>
      <xdr:pic>
        <xdr:nvPicPr>
          <xdr:cNvPr id="38" name="Picture 37">
            <a:extLst>
              <a:ext uri="{FF2B5EF4-FFF2-40B4-BE49-F238E27FC236}">
                <a16:creationId xmlns:a16="http://schemas.microsoft.com/office/drawing/2014/main" id="{C67D2ECE-7609-B471-E1E3-5CAC3CD084A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2"/>
          <a:srcRect l="1" r="1695"/>
          <a:stretch/>
        </xdr:blipFill>
        <xdr:spPr>
          <a:xfrm rot="610794">
            <a:off x="8520363" y="32545020"/>
            <a:ext cx="547435" cy="396239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4149025</xdr:colOff>
      <xdr:row>13</xdr:row>
      <xdr:rowOff>129152</xdr:rowOff>
    </xdr:from>
    <xdr:to>
      <xdr:col>1</xdr:col>
      <xdr:colOff>4806939</xdr:colOff>
      <xdr:row>13</xdr:row>
      <xdr:rowOff>829285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ADDEFEC3-3E67-4F84-9F53-99FC3A484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765296" y="7297118"/>
          <a:ext cx="657914" cy="700133"/>
        </a:xfrm>
        <a:prstGeom prst="rect">
          <a:avLst/>
        </a:prstGeom>
      </xdr:spPr>
    </xdr:pic>
    <xdr:clientData/>
  </xdr:twoCellAnchor>
  <xdr:twoCellAnchor>
    <xdr:from>
      <xdr:col>1</xdr:col>
      <xdr:colOff>4649491</xdr:colOff>
      <xdr:row>27</xdr:row>
      <xdr:rowOff>64575</xdr:rowOff>
    </xdr:from>
    <xdr:to>
      <xdr:col>1</xdr:col>
      <xdr:colOff>6134746</xdr:colOff>
      <xdr:row>27</xdr:row>
      <xdr:rowOff>736630</xdr:rowOff>
    </xdr:to>
    <xdr:grpSp>
      <xdr:nvGrpSpPr>
        <xdr:cNvPr id="40" name="Group 39">
          <a:extLst>
            <a:ext uri="{FF2B5EF4-FFF2-40B4-BE49-F238E27FC236}">
              <a16:creationId xmlns:a16="http://schemas.microsoft.com/office/drawing/2014/main" id="{7B599A3C-A1B8-4950-A763-2E91F9BF36F3}"/>
            </a:ext>
          </a:extLst>
        </xdr:cNvPr>
        <xdr:cNvGrpSpPr/>
      </xdr:nvGrpSpPr>
      <xdr:grpSpPr>
        <a:xfrm>
          <a:off x="8381999" y="17616406"/>
          <a:ext cx="1485255" cy="672055"/>
          <a:chOff x="9218446" y="12858749"/>
          <a:chExt cx="1999603" cy="898072"/>
        </a:xfrm>
      </xdr:grpSpPr>
      <xdr:pic>
        <xdr:nvPicPr>
          <xdr:cNvPr id="41" name="Picture 40">
            <a:extLst>
              <a:ext uri="{FF2B5EF4-FFF2-40B4-BE49-F238E27FC236}">
                <a16:creationId xmlns:a16="http://schemas.microsoft.com/office/drawing/2014/main" id="{6B867E08-4B0E-E0BE-CEBA-38E9BFCA01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/>
          <a:stretch>
            <a:fillRect/>
          </a:stretch>
        </xdr:blipFill>
        <xdr:spPr>
          <a:xfrm>
            <a:off x="9218446" y="12858749"/>
            <a:ext cx="1081208" cy="898072"/>
          </a:xfrm>
          <a:prstGeom prst="rect">
            <a:avLst/>
          </a:prstGeom>
        </xdr:spPr>
      </xdr:pic>
      <xdr:pic>
        <xdr:nvPicPr>
          <xdr:cNvPr id="42" name="Picture 41">
            <a:extLst>
              <a:ext uri="{FF2B5EF4-FFF2-40B4-BE49-F238E27FC236}">
                <a16:creationId xmlns:a16="http://schemas.microsoft.com/office/drawing/2014/main" id="{F98727A2-15F3-2319-E130-235C577CA1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/>
          <a:stretch>
            <a:fillRect/>
          </a:stretch>
        </xdr:blipFill>
        <xdr:spPr>
          <a:xfrm>
            <a:off x="10368643" y="12926784"/>
            <a:ext cx="849406" cy="792463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4520339</xdr:colOff>
      <xdr:row>28</xdr:row>
      <xdr:rowOff>96865</xdr:rowOff>
    </xdr:from>
    <xdr:to>
      <xdr:col>1</xdr:col>
      <xdr:colOff>5343299</xdr:colOff>
      <xdr:row>28</xdr:row>
      <xdr:rowOff>823426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D5494341-04D0-45A7-99F5-E3C16206C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rightnessContrast bright="40000"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136610" y="18242797"/>
          <a:ext cx="822960" cy="726561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4762500</xdr:colOff>
      <xdr:row>29</xdr:row>
      <xdr:rowOff>48433</xdr:rowOff>
    </xdr:from>
    <xdr:to>
      <xdr:col>1</xdr:col>
      <xdr:colOff>5225144</xdr:colOff>
      <xdr:row>29</xdr:row>
      <xdr:rowOff>839492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D6560A1D-31E0-45E4-B94D-0F70C4C6D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rightnessContrast bright="40000"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378771" y="19098433"/>
          <a:ext cx="462644" cy="791059"/>
        </a:xfrm>
        <a:prstGeom prst="rect">
          <a:avLst/>
        </a:prstGeom>
      </xdr:spPr>
    </xdr:pic>
    <xdr:clientData/>
  </xdr:twoCellAnchor>
  <xdr:twoCellAnchor editAs="oneCell">
    <xdr:from>
      <xdr:col>1</xdr:col>
      <xdr:colOff>4504196</xdr:colOff>
      <xdr:row>30</xdr:row>
      <xdr:rowOff>80720</xdr:rowOff>
    </xdr:from>
    <xdr:to>
      <xdr:col>1</xdr:col>
      <xdr:colOff>5456115</xdr:colOff>
      <xdr:row>30</xdr:row>
      <xdr:rowOff>802462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1AC84B53-A76A-4241-BECB-3758F04B2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120467" y="20034788"/>
          <a:ext cx="951919" cy="721742"/>
        </a:xfrm>
        <a:prstGeom prst="rect">
          <a:avLst/>
        </a:prstGeom>
      </xdr:spPr>
    </xdr:pic>
    <xdr:clientData/>
  </xdr:twoCellAnchor>
  <xdr:twoCellAnchor editAs="oneCell">
    <xdr:from>
      <xdr:col>1</xdr:col>
      <xdr:colOff>4810933</xdr:colOff>
      <xdr:row>31</xdr:row>
      <xdr:rowOff>113008</xdr:rowOff>
    </xdr:from>
    <xdr:to>
      <xdr:col>1</xdr:col>
      <xdr:colOff>5679828</xdr:colOff>
      <xdr:row>31</xdr:row>
      <xdr:rowOff>848455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9ED23386-5074-44D2-B6CA-28E69BF22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427204" y="20971144"/>
          <a:ext cx="868895" cy="735447"/>
        </a:xfrm>
        <a:prstGeom prst="rect">
          <a:avLst/>
        </a:prstGeom>
      </xdr:spPr>
    </xdr:pic>
    <xdr:clientData/>
  </xdr:twoCellAnchor>
  <xdr:twoCellAnchor editAs="oneCell">
    <xdr:from>
      <xdr:col>1</xdr:col>
      <xdr:colOff>4956228</xdr:colOff>
      <xdr:row>32</xdr:row>
      <xdr:rowOff>96865</xdr:rowOff>
    </xdr:from>
    <xdr:to>
      <xdr:col>1</xdr:col>
      <xdr:colOff>5473783</xdr:colOff>
      <xdr:row>32</xdr:row>
      <xdr:rowOff>820765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D39D8BD2-737F-4CC5-A8FD-DC4BA03C3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8572499" y="21859068"/>
          <a:ext cx="517555" cy="723900"/>
        </a:xfrm>
        <a:prstGeom prst="rect">
          <a:avLst/>
        </a:prstGeom>
      </xdr:spPr>
    </xdr:pic>
    <xdr:clientData/>
  </xdr:twoCellAnchor>
  <xdr:twoCellAnchor editAs="oneCell">
    <xdr:from>
      <xdr:col>1</xdr:col>
      <xdr:colOff>4923940</xdr:colOff>
      <xdr:row>34</xdr:row>
      <xdr:rowOff>113008</xdr:rowOff>
    </xdr:from>
    <xdr:to>
      <xdr:col>1</xdr:col>
      <xdr:colOff>5756091</xdr:colOff>
      <xdr:row>34</xdr:row>
      <xdr:rowOff>773752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7DFE83C2-9671-4499-9673-2B3E1B0BC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540211" y="23037584"/>
          <a:ext cx="832151" cy="660744"/>
        </a:xfrm>
        <a:prstGeom prst="rect">
          <a:avLst/>
        </a:prstGeom>
      </xdr:spPr>
    </xdr:pic>
    <xdr:clientData/>
  </xdr:twoCellAnchor>
  <xdr:twoCellAnchor editAs="oneCell">
    <xdr:from>
      <xdr:col>1</xdr:col>
      <xdr:colOff>4940085</xdr:colOff>
      <xdr:row>35</xdr:row>
      <xdr:rowOff>96864</xdr:rowOff>
    </xdr:from>
    <xdr:to>
      <xdr:col>1</xdr:col>
      <xdr:colOff>5772236</xdr:colOff>
      <xdr:row>35</xdr:row>
      <xdr:rowOff>757608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9D86F80E-08A1-438A-AD78-9D2F2DC3F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556356" y="23925508"/>
          <a:ext cx="832151" cy="660744"/>
        </a:xfrm>
        <a:prstGeom prst="rect">
          <a:avLst/>
        </a:prstGeom>
      </xdr:spPr>
    </xdr:pic>
    <xdr:clientData/>
  </xdr:twoCellAnchor>
  <xdr:twoCellAnchor editAs="oneCell">
    <xdr:from>
      <xdr:col>1</xdr:col>
      <xdr:colOff>4988517</xdr:colOff>
      <xdr:row>36</xdr:row>
      <xdr:rowOff>113008</xdr:rowOff>
    </xdr:from>
    <xdr:to>
      <xdr:col>1</xdr:col>
      <xdr:colOff>5821002</xdr:colOff>
      <xdr:row>36</xdr:row>
      <xdr:rowOff>774017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52AE1B9-53C1-4491-B2B1-E975ECB65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604788" y="24845720"/>
          <a:ext cx="832485" cy="661009"/>
        </a:xfrm>
        <a:prstGeom prst="rect">
          <a:avLst/>
        </a:prstGeom>
      </xdr:spPr>
    </xdr:pic>
    <xdr:clientData/>
  </xdr:twoCellAnchor>
  <xdr:twoCellAnchor editAs="oneCell">
    <xdr:from>
      <xdr:col>1</xdr:col>
      <xdr:colOff>4342755</xdr:colOff>
      <xdr:row>37</xdr:row>
      <xdr:rowOff>129152</xdr:rowOff>
    </xdr:from>
    <xdr:to>
      <xdr:col>1</xdr:col>
      <xdr:colOff>4859218</xdr:colOff>
      <xdr:row>37</xdr:row>
      <xdr:rowOff>763254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2937ED67-0A1D-4AAA-AC29-CCA14ED78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959026" y="25765932"/>
          <a:ext cx="516463" cy="634102"/>
        </a:xfrm>
        <a:prstGeom prst="rect">
          <a:avLst/>
        </a:prstGeom>
      </xdr:spPr>
    </xdr:pic>
    <xdr:clientData/>
  </xdr:twoCellAnchor>
  <xdr:twoCellAnchor editAs="oneCell">
    <xdr:from>
      <xdr:col>1</xdr:col>
      <xdr:colOff>4943253</xdr:colOff>
      <xdr:row>37</xdr:row>
      <xdr:rowOff>235833</xdr:rowOff>
    </xdr:from>
    <xdr:to>
      <xdr:col>1</xdr:col>
      <xdr:colOff>5754476</xdr:colOff>
      <xdr:row>37</xdr:row>
      <xdr:rowOff>731133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4E4EF112-698E-4F2B-B715-C76B7C7602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/>
        <a:srcRect l="36026"/>
        <a:stretch/>
      </xdr:blipFill>
      <xdr:spPr>
        <a:xfrm>
          <a:off x="8559524" y="25872613"/>
          <a:ext cx="811223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7"/>
  <sheetViews>
    <sheetView tabSelected="1" zoomScale="59" zoomScaleNormal="59" workbookViewId="0">
      <selection activeCell="L12" sqref="L12"/>
    </sheetView>
  </sheetViews>
  <sheetFormatPr defaultColWidth="9.109375" defaultRowHeight="22.8" x14ac:dyDescent="0.4"/>
  <cols>
    <col min="1" max="1" width="54.33203125" style="59" bestFit="1" customWidth="1"/>
    <col min="2" max="2" width="94.88671875" style="1" customWidth="1"/>
    <col min="3" max="3" width="18.88671875" style="48" customWidth="1"/>
    <col min="4" max="4" width="16.6640625" style="49" customWidth="1"/>
    <col min="5" max="5" width="13.109375" style="36" customWidth="1"/>
    <col min="6" max="6" width="38.88671875" style="48" bestFit="1" customWidth="1"/>
    <col min="7" max="7" width="30.5546875" style="16" bestFit="1" customWidth="1"/>
    <col min="8" max="8" width="33.33203125" style="4" customWidth="1"/>
    <col min="9" max="16384" width="9.109375" style="1"/>
  </cols>
  <sheetData>
    <row r="1" spans="1:8" s="5" customFormat="1" ht="27.75" customHeight="1" x14ac:dyDescent="0.25">
      <c r="A1" s="61" t="s">
        <v>0</v>
      </c>
      <c r="B1" s="61"/>
      <c r="C1" s="61"/>
      <c r="D1" s="61"/>
      <c r="E1" s="61"/>
      <c r="F1" s="61"/>
      <c r="G1" s="61"/>
      <c r="H1" s="3"/>
    </row>
    <row r="2" spans="1:8" s="10" customFormat="1" x14ac:dyDescent="0.4">
      <c r="A2" s="51" t="s">
        <v>1</v>
      </c>
      <c r="B2" s="67"/>
      <c r="C2" s="68"/>
      <c r="D2" s="68"/>
      <c r="E2" s="36"/>
      <c r="F2" s="37" t="s">
        <v>2</v>
      </c>
      <c r="G2" s="34"/>
      <c r="H2" s="9"/>
    </row>
    <row r="3" spans="1:8" s="10" customFormat="1" x14ac:dyDescent="0.35">
      <c r="A3" s="52" t="s">
        <v>3</v>
      </c>
      <c r="B3" s="67"/>
      <c r="C3" s="68"/>
      <c r="D3" s="68"/>
      <c r="E3" s="36"/>
      <c r="F3" s="38" t="s">
        <v>4</v>
      </c>
      <c r="G3" s="34"/>
      <c r="H3" s="9"/>
    </row>
    <row r="4" spans="1:8" s="14" customFormat="1" ht="63" x14ac:dyDescent="0.4">
      <c r="A4" s="53" t="s">
        <v>5</v>
      </c>
      <c r="B4" s="19" t="s">
        <v>6</v>
      </c>
      <c r="C4" s="23" t="s">
        <v>7</v>
      </c>
      <c r="D4" s="20" t="s">
        <v>8</v>
      </c>
      <c r="E4" s="33" t="s">
        <v>9</v>
      </c>
      <c r="F4" s="21" t="s">
        <v>10</v>
      </c>
      <c r="G4" s="19" t="s">
        <v>11</v>
      </c>
      <c r="H4" s="22"/>
    </row>
    <row r="5" spans="1:8" s="14" customFormat="1" x14ac:dyDescent="0.4">
      <c r="A5" s="54"/>
      <c r="B5" s="12" t="s">
        <v>12</v>
      </c>
      <c r="C5" s="24"/>
      <c r="D5" s="17"/>
      <c r="E5" s="13"/>
      <c r="F5" s="18"/>
      <c r="G5" s="11"/>
    </row>
    <row r="6" spans="1:8" s="8" customFormat="1" ht="71.25" customHeight="1" x14ac:dyDescent="0.25">
      <c r="A6" s="55" t="s">
        <v>13</v>
      </c>
      <c r="B6" s="60" t="s">
        <v>14</v>
      </c>
      <c r="C6" s="39">
        <v>3.0990000000000002</v>
      </c>
      <c r="D6" s="40">
        <f>+(C6*1.21)</f>
        <v>3.74979</v>
      </c>
      <c r="E6" s="41"/>
      <c r="F6" s="21">
        <f t="shared" ref="F6:F38" si="0">E6*D6</f>
        <v>0</v>
      </c>
      <c r="G6" s="6"/>
      <c r="H6" s="7"/>
    </row>
    <row r="7" spans="1:8" s="14" customFormat="1" x14ac:dyDescent="0.4">
      <c r="A7" s="54"/>
      <c r="B7" s="12" t="s">
        <v>15</v>
      </c>
      <c r="C7" s="24"/>
      <c r="D7" s="17"/>
      <c r="E7" s="13"/>
      <c r="F7" s="18"/>
      <c r="G7" s="11"/>
    </row>
    <row r="8" spans="1:8" s="8" customFormat="1" ht="71.25" customHeight="1" x14ac:dyDescent="0.25">
      <c r="A8" s="55" t="s">
        <v>16</v>
      </c>
      <c r="B8" s="60" t="s">
        <v>17</v>
      </c>
      <c r="C8" s="39">
        <v>4.25</v>
      </c>
      <c r="D8" s="40">
        <f>+(C8*1.21)</f>
        <v>5.1425000000000001</v>
      </c>
      <c r="E8" s="41"/>
      <c r="F8" s="21">
        <f t="shared" si="0"/>
        <v>0</v>
      </c>
      <c r="G8" s="6"/>
      <c r="H8" s="7"/>
    </row>
    <row r="9" spans="1:8" s="8" customFormat="1" ht="71.25" customHeight="1" x14ac:dyDescent="0.25">
      <c r="A9" s="55" t="s">
        <v>18</v>
      </c>
      <c r="B9" s="60" t="s">
        <v>19</v>
      </c>
      <c r="C9" s="39">
        <v>1.4970000000000001</v>
      </c>
      <c r="D9" s="40">
        <f>+(C9*1.21)</f>
        <v>1.8113700000000001</v>
      </c>
      <c r="E9" s="41"/>
      <c r="F9" s="21">
        <f t="shared" si="0"/>
        <v>0</v>
      </c>
      <c r="G9" s="6"/>
      <c r="H9" s="7"/>
    </row>
    <row r="10" spans="1:8" s="8" customFormat="1" ht="71.25" customHeight="1" x14ac:dyDescent="0.25">
      <c r="A10" s="55" t="s">
        <v>20</v>
      </c>
      <c r="B10" s="60" t="s">
        <v>21</v>
      </c>
      <c r="C10" s="39">
        <v>1.764</v>
      </c>
      <c r="D10" s="40">
        <f>+(C10*1.21)</f>
        <v>2.1344400000000001</v>
      </c>
      <c r="E10" s="41"/>
      <c r="F10" s="21">
        <f t="shared" si="0"/>
        <v>0</v>
      </c>
      <c r="G10" s="6"/>
      <c r="H10" s="7"/>
    </row>
    <row r="11" spans="1:8" s="14" customFormat="1" x14ac:dyDescent="0.4">
      <c r="A11" s="54"/>
      <c r="B11" s="12" t="s">
        <v>22</v>
      </c>
      <c r="C11" s="24"/>
      <c r="D11" s="17"/>
      <c r="E11" s="13"/>
      <c r="F11" s="18"/>
      <c r="G11" s="11"/>
    </row>
    <row r="12" spans="1:8" s="8" customFormat="1" ht="71.25" customHeight="1" x14ac:dyDescent="0.25">
      <c r="A12" s="55" t="s">
        <v>23</v>
      </c>
      <c r="B12" s="60" t="s">
        <v>24</v>
      </c>
      <c r="C12" s="39">
        <v>2.4820000000000002</v>
      </c>
      <c r="D12" s="40">
        <f>+(C12*1.21)</f>
        <v>3.0032200000000002</v>
      </c>
      <c r="E12" s="41">
        <v>250</v>
      </c>
      <c r="F12" s="21">
        <f t="shared" si="0"/>
        <v>750.80500000000006</v>
      </c>
      <c r="G12" s="6" t="s">
        <v>25</v>
      </c>
      <c r="H12" s="7"/>
    </row>
    <row r="13" spans="1:8" s="14" customFormat="1" x14ac:dyDescent="0.4">
      <c r="A13" s="54"/>
      <c r="B13" s="12" t="s">
        <v>26</v>
      </c>
      <c r="C13" s="24"/>
      <c r="D13" s="17"/>
      <c r="E13" s="13"/>
      <c r="F13" s="18"/>
      <c r="G13" s="11"/>
    </row>
    <row r="14" spans="1:8" s="8" customFormat="1" ht="71.25" customHeight="1" x14ac:dyDescent="0.25">
      <c r="A14" s="55" t="s">
        <v>27</v>
      </c>
      <c r="B14" s="60" t="s">
        <v>28</v>
      </c>
      <c r="C14" s="39">
        <v>23.25</v>
      </c>
      <c r="D14" s="40">
        <f>+(C14*1.21)</f>
        <v>28.1325</v>
      </c>
      <c r="E14" s="41"/>
      <c r="F14" s="21">
        <f t="shared" si="0"/>
        <v>0</v>
      </c>
      <c r="G14" s="6"/>
      <c r="H14" s="7"/>
    </row>
    <row r="15" spans="1:8" s="14" customFormat="1" x14ac:dyDescent="0.4">
      <c r="A15" s="54"/>
      <c r="B15" s="12" t="s">
        <v>29</v>
      </c>
      <c r="C15" s="24"/>
      <c r="D15" s="17"/>
      <c r="E15" s="13"/>
      <c r="F15" s="18"/>
      <c r="G15" s="11"/>
    </row>
    <row r="16" spans="1:8" s="8" customFormat="1" ht="71.25" customHeight="1" x14ac:dyDescent="0.25">
      <c r="A16" s="55" t="s">
        <v>30</v>
      </c>
      <c r="B16" s="60" t="s">
        <v>31</v>
      </c>
      <c r="C16" s="39">
        <v>27.8</v>
      </c>
      <c r="D16" s="40">
        <f>+(C16*1.21)</f>
        <v>33.637999999999998</v>
      </c>
      <c r="E16" s="41"/>
      <c r="F16" s="21">
        <f>E16*D16</f>
        <v>0</v>
      </c>
      <c r="G16" s="6"/>
      <c r="H16" s="7" t="s">
        <v>32</v>
      </c>
    </row>
    <row r="17" spans="1:8" s="14" customFormat="1" x14ac:dyDescent="0.4">
      <c r="A17" s="54"/>
      <c r="B17" s="12" t="s">
        <v>33</v>
      </c>
      <c r="C17" s="24"/>
      <c r="D17" s="17"/>
      <c r="E17" s="13"/>
      <c r="F17" s="18"/>
      <c r="G17" s="11"/>
    </row>
    <row r="18" spans="1:8" s="8" customFormat="1" ht="71.25" customHeight="1" x14ac:dyDescent="0.25">
      <c r="A18" s="55" t="s">
        <v>34</v>
      </c>
      <c r="B18" s="60" t="s">
        <v>35</v>
      </c>
      <c r="C18" s="39">
        <v>6.7519999999999998</v>
      </c>
      <c r="D18" s="40">
        <f t="shared" ref="D18:D24" si="1">+(C18*1.21)</f>
        <v>8.1699199999999994</v>
      </c>
      <c r="E18" s="41"/>
      <c r="F18" s="21">
        <f t="shared" si="0"/>
        <v>0</v>
      </c>
      <c r="G18" s="6"/>
      <c r="H18" s="7"/>
    </row>
    <row r="19" spans="1:8" s="8" customFormat="1" ht="71.25" customHeight="1" x14ac:dyDescent="0.25">
      <c r="A19" s="55" t="s">
        <v>36</v>
      </c>
      <c r="B19" s="60" t="s">
        <v>37</v>
      </c>
      <c r="C19" s="39">
        <v>10.311999999999999</v>
      </c>
      <c r="D19" s="40">
        <f t="shared" si="1"/>
        <v>12.477519999999998</v>
      </c>
      <c r="E19" s="41"/>
      <c r="F19" s="21">
        <f t="shared" si="0"/>
        <v>0</v>
      </c>
      <c r="G19" s="6" t="s">
        <v>25</v>
      </c>
      <c r="H19" s="7"/>
    </row>
    <row r="20" spans="1:8" s="8" customFormat="1" ht="71.25" customHeight="1" x14ac:dyDescent="0.25">
      <c r="A20" s="55" t="s">
        <v>38</v>
      </c>
      <c r="B20" s="60" t="s">
        <v>39</v>
      </c>
      <c r="C20" s="39">
        <v>10.311999999999999</v>
      </c>
      <c r="D20" s="40">
        <f t="shared" si="1"/>
        <v>12.477519999999998</v>
      </c>
      <c r="E20" s="41"/>
      <c r="F20" s="21">
        <f t="shared" si="0"/>
        <v>0</v>
      </c>
      <c r="G20" s="6" t="s">
        <v>25</v>
      </c>
      <c r="H20" s="7"/>
    </row>
    <row r="21" spans="1:8" s="8" customFormat="1" ht="71.25" customHeight="1" x14ac:dyDescent="0.25">
      <c r="A21" s="55" t="s">
        <v>40</v>
      </c>
      <c r="B21" s="60" t="s">
        <v>41</v>
      </c>
      <c r="C21" s="39">
        <v>10.311999999999999</v>
      </c>
      <c r="D21" s="40">
        <f t="shared" si="1"/>
        <v>12.477519999999998</v>
      </c>
      <c r="E21" s="41"/>
      <c r="F21" s="21">
        <f t="shared" si="0"/>
        <v>0</v>
      </c>
      <c r="G21" s="6" t="s">
        <v>25</v>
      </c>
      <c r="H21" s="7"/>
    </row>
    <row r="22" spans="1:8" s="8" customFormat="1" ht="71.25" customHeight="1" x14ac:dyDescent="0.25">
      <c r="A22" s="55" t="s">
        <v>42</v>
      </c>
      <c r="B22" s="60" t="s">
        <v>43</v>
      </c>
      <c r="C22" s="39">
        <v>10.311999999999999</v>
      </c>
      <c r="D22" s="40">
        <f t="shared" si="1"/>
        <v>12.477519999999998</v>
      </c>
      <c r="E22" s="41"/>
      <c r="F22" s="21">
        <f t="shared" si="0"/>
        <v>0</v>
      </c>
      <c r="G22" s="6" t="s">
        <v>25</v>
      </c>
      <c r="H22" s="7"/>
    </row>
    <row r="23" spans="1:8" s="8" customFormat="1" ht="71.25" customHeight="1" x14ac:dyDescent="0.25">
      <c r="A23" s="55" t="s">
        <v>44</v>
      </c>
      <c r="B23" s="60" t="s">
        <v>45</v>
      </c>
      <c r="C23" s="39">
        <v>10.311999999999999</v>
      </c>
      <c r="D23" s="40">
        <f t="shared" si="1"/>
        <v>12.477519999999998</v>
      </c>
      <c r="E23" s="41"/>
      <c r="F23" s="21">
        <f t="shared" si="0"/>
        <v>0</v>
      </c>
      <c r="G23" s="6" t="s">
        <v>25</v>
      </c>
      <c r="H23" s="7"/>
    </row>
    <row r="24" spans="1:8" s="8" customFormat="1" ht="71.25" customHeight="1" x14ac:dyDescent="0.25">
      <c r="A24" s="55" t="s">
        <v>46</v>
      </c>
      <c r="B24" s="60" t="s">
        <v>47</v>
      </c>
      <c r="C24" s="39">
        <v>10.311999999999999</v>
      </c>
      <c r="D24" s="40">
        <f t="shared" si="1"/>
        <v>12.477519999999998</v>
      </c>
      <c r="E24" s="41"/>
      <c r="F24" s="21">
        <f t="shared" si="0"/>
        <v>0</v>
      </c>
      <c r="G24" s="6" t="s">
        <v>25</v>
      </c>
      <c r="H24" s="7"/>
    </row>
    <row r="25" spans="1:8" s="14" customFormat="1" x14ac:dyDescent="0.4">
      <c r="A25" s="54"/>
      <c r="B25" s="12" t="s">
        <v>48</v>
      </c>
      <c r="C25" s="24"/>
      <c r="D25" s="17"/>
      <c r="E25" s="13"/>
      <c r="F25" s="18"/>
      <c r="G25" s="11"/>
    </row>
    <row r="26" spans="1:8" s="8" customFormat="1" ht="71.25" customHeight="1" x14ac:dyDescent="0.25">
      <c r="A26" s="55" t="s">
        <v>49</v>
      </c>
      <c r="B26" s="60" t="s">
        <v>50</v>
      </c>
      <c r="C26" s="39">
        <v>2.58</v>
      </c>
      <c r="D26" s="40">
        <f>+(C26*1.21)</f>
        <v>3.1217999999999999</v>
      </c>
      <c r="E26" s="41"/>
      <c r="F26" s="21">
        <f>E26*D26</f>
        <v>0</v>
      </c>
      <c r="G26" s="6"/>
      <c r="H26" s="7"/>
    </row>
    <row r="27" spans="1:8" s="14" customFormat="1" x14ac:dyDescent="0.4">
      <c r="A27" s="54"/>
      <c r="B27" s="12" t="s">
        <v>51</v>
      </c>
      <c r="C27" s="24"/>
      <c r="D27" s="17"/>
      <c r="E27" s="13"/>
      <c r="F27" s="18"/>
      <c r="G27" s="11"/>
    </row>
    <row r="28" spans="1:8" s="8" customFormat="1" ht="71.25" customHeight="1" x14ac:dyDescent="0.25">
      <c r="A28" s="55" t="s">
        <v>52</v>
      </c>
      <c r="B28" s="60" t="s">
        <v>53</v>
      </c>
      <c r="C28" s="39">
        <v>7.4429999999999996</v>
      </c>
      <c r="D28" s="40">
        <f t="shared" ref="D28:D33" si="2">+(C28*1.21)</f>
        <v>9.0060299999999991</v>
      </c>
      <c r="E28" s="41"/>
      <c r="F28" s="21">
        <f>E28*D28</f>
        <v>0</v>
      </c>
      <c r="G28" s="6" t="s">
        <v>25</v>
      </c>
      <c r="H28" s="7"/>
    </row>
    <row r="29" spans="1:8" s="8" customFormat="1" ht="71.25" customHeight="1" x14ac:dyDescent="0.25">
      <c r="A29" s="55" t="s">
        <v>54</v>
      </c>
      <c r="B29" s="60" t="s">
        <v>55</v>
      </c>
      <c r="C29" s="39">
        <v>17.727</v>
      </c>
      <c r="D29" s="40">
        <f t="shared" si="2"/>
        <v>21.449670000000001</v>
      </c>
      <c r="E29" s="41"/>
      <c r="F29" s="21">
        <f t="shared" ref="F29" si="3">E29*D29</f>
        <v>0</v>
      </c>
      <c r="G29" s="6"/>
      <c r="H29" s="7"/>
    </row>
    <row r="30" spans="1:8" s="8" customFormat="1" ht="71.25" customHeight="1" x14ac:dyDescent="0.25">
      <c r="A30" s="55" t="s">
        <v>56</v>
      </c>
      <c r="B30" s="60" t="s">
        <v>57</v>
      </c>
      <c r="C30" s="39">
        <v>9.5679999999999996</v>
      </c>
      <c r="D30" s="40">
        <f t="shared" si="2"/>
        <v>11.57728</v>
      </c>
      <c r="E30" s="41"/>
      <c r="F30" s="21">
        <f t="shared" ref="F30:F32" si="4">E30*D30</f>
        <v>0</v>
      </c>
      <c r="G30" s="6"/>
      <c r="H30" s="7"/>
    </row>
    <row r="31" spans="1:8" s="8" customFormat="1" ht="71.25" customHeight="1" x14ac:dyDescent="0.25">
      <c r="A31" s="55" t="s">
        <v>58</v>
      </c>
      <c r="B31" s="60" t="s">
        <v>59</v>
      </c>
      <c r="C31" s="39">
        <v>4.0830000000000002</v>
      </c>
      <c r="D31" s="40">
        <f t="shared" si="2"/>
        <v>4.9404300000000001</v>
      </c>
      <c r="E31" s="41"/>
      <c r="F31" s="21">
        <f t="shared" si="4"/>
        <v>0</v>
      </c>
      <c r="G31" s="6"/>
      <c r="H31" s="7"/>
    </row>
    <row r="32" spans="1:8" s="8" customFormat="1" ht="71.25" customHeight="1" x14ac:dyDescent="0.25">
      <c r="A32" s="55" t="s">
        <v>60</v>
      </c>
      <c r="B32" s="60" t="s">
        <v>61</v>
      </c>
      <c r="C32" s="39">
        <v>10.507</v>
      </c>
      <c r="D32" s="40">
        <f t="shared" si="2"/>
        <v>12.713469999999999</v>
      </c>
      <c r="E32" s="41"/>
      <c r="F32" s="21">
        <f t="shared" si="4"/>
        <v>0</v>
      </c>
      <c r="G32" s="6"/>
      <c r="H32" s="7"/>
    </row>
    <row r="33" spans="1:8" s="8" customFormat="1" ht="71.25" customHeight="1" x14ac:dyDescent="0.25">
      <c r="A33" s="55" t="s">
        <v>62</v>
      </c>
      <c r="B33" s="60" t="s">
        <v>63</v>
      </c>
      <c r="C33" s="39">
        <v>10.7024793</v>
      </c>
      <c r="D33" s="40">
        <f t="shared" si="2"/>
        <v>12.949999953000001</v>
      </c>
      <c r="E33" s="41"/>
      <c r="F33" s="21">
        <f t="shared" si="0"/>
        <v>0</v>
      </c>
      <c r="G33" s="6"/>
      <c r="H33" s="7"/>
    </row>
    <row r="34" spans="1:8" s="14" customFormat="1" x14ac:dyDescent="0.4">
      <c r="A34" s="54"/>
      <c r="B34" s="12" t="s">
        <v>64</v>
      </c>
      <c r="C34" s="24"/>
      <c r="D34" s="17"/>
      <c r="E34" s="13"/>
      <c r="F34" s="18"/>
      <c r="G34" s="11"/>
    </row>
    <row r="35" spans="1:8" s="8" customFormat="1" ht="71.25" customHeight="1" x14ac:dyDescent="0.25">
      <c r="A35" s="55" t="s">
        <v>65</v>
      </c>
      <c r="B35" s="60" t="s">
        <v>66</v>
      </c>
      <c r="C35" s="39">
        <v>3.2</v>
      </c>
      <c r="D35" s="40">
        <f>+(C35*1.21)</f>
        <v>3.8719999999999999</v>
      </c>
      <c r="E35" s="41"/>
      <c r="F35" s="21">
        <f t="shared" ref="F35" si="5">E35*D35</f>
        <v>0</v>
      </c>
      <c r="G35" s="6"/>
      <c r="H35" s="7"/>
    </row>
    <row r="36" spans="1:8" s="8" customFormat="1" ht="71.25" customHeight="1" x14ac:dyDescent="0.25">
      <c r="A36" s="55" t="s">
        <v>67</v>
      </c>
      <c r="B36" s="60" t="s">
        <v>68</v>
      </c>
      <c r="C36" s="39">
        <v>3.7490000000000001</v>
      </c>
      <c r="D36" s="40">
        <f>+(C36*1.21)</f>
        <v>4.5362900000000002</v>
      </c>
      <c r="E36" s="41"/>
      <c r="F36" s="21">
        <f t="shared" si="0"/>
        <v>0</v>
      </c>
      <c r="G36" s="6"/>
      <c r="H36" s="7"/>
    </row>
    <row r="37" spans="1:8" s="8" customFormat="1" ht="71.25" customHeight="1" x14ac:dyDescent="0.25">
      <c r="A37" s="55" t="s">
        <v>69</v>
      </c>
      <c r="B37" s="60" t="s">
        <v>70</v>
      </c>
      <c r="C37" s="39">
        <v>3.45</v>
      </c>
      <c r="D37" s="40">
        <v>4.17</v>
      </c>
      <c r="E37" s="41"/>
      <c r="F37" s="21">
        <f t="shared" ref="F37" si="6">E37*D37</f>
        <v>0</v>
      </c>
      <c r="G37" s="6"/>
      <c r="H37" s="7"/>
    </row>
    <row r="38" spans="1:8" s="8" customFormat="1" ht="71.25" customHeight="1" x14ac:dyDescent="0.25">
      <c r="A38" s="55" t="s">
        <v>71</v>
      </c>
      <c r="B38" s="60" t="s">
        <v>72</v>
      </c>
      <c r="C38" s="39">
        <v>3.1629999999999998</v>
      </c>
      <c r="D38" s="40">
        <v>4.17</v>
      </c>
      <c r="E38" s="41"/>
      <c r="F38" s="21">
        <f t="shared" si="0"/>
        <v>0</v>
      </c>
      <c r="G38" s="6"/>
      <c r="H38" s="7"/>
    </row>
    <row r="39" spans="1:8" s="14" customFormat="1" x14ac:dyDescent="0.4">
      <c r="A39" s="54"/>
      <c r="B39" s="12" t="s">
        <v>73</v>
      </c>
      <c r="C39" s="24"/>
      <c r="D39" s="17"/>
      <c r="E39" s="13"/>
      <c r="F39" s="18"/>
      <c r="G39" s="11"/>
    </row>
    <row r="40" spans="1:8" s="8" customFormat="1" ht="45" customHeight="1" x14ac:dyDescent="0.25">
      <c r="A40" s="55" t="s">
        <v>74</v>
      </c>
      <c r="B40" s="35" t="s">
        <v>75</v>
      </c>
      <c r="C40" s="42">
        <v>15</v>
      </c>
      <c r="D40" s="43">
        <f>+(C40*1.21)</f>
        <v>18.149999999999999</v>
      </c>
      <c r="E40" s="41"/>
      <c r="F40" s="21">
        <f t="shared" ref="F40" si="7">E40*D40</f>
        <v>0</v>
      </c>
      <c r="G40" s="6"/>
      <c r="H40" s="7"/>
    </row>
    <row r="41" spans="1:8" x14ac:dyDescent="0.25">
      <c r="A41" s="56"/>
      <c r="B41" s="2"/>
      <c r="C41" s="44"/>
      <c r="D41" s="45"/>
      <c r="E41" s="46"/>
      <c r="F41" s="47">
        <f>SUM(F6:F40)</f>
        <v>750.80500000000006</v>
      </c>
      <c r="G41" s="15"/>
    </row>
    <row r="42" spans="1:8" ht="15" customHeight="1" x14ac:dyDescent="0.4">
      <c r="A42" s="57"/>
    </row>
    <row r="43" spans="1:8" ht="21" x14ac:dyDescent="0.3">
      <c r="A43" s="63" t="s">
        <v>76</v>
      </c>
      <c r="B43" s="64"/>
      <c r="C43" s="64"/>
      <c r="D43" s="64"/>
      <c r="F43" s="65" t="s">
        <v>77</v>
      </c>
      <c r="G43" s="66"/>
    </row>
    <row r="44" spans="1:8" s="10" customFormat="1" x14ac:dyDescent="0.4">
      <c r="A44" s="58" t="s">
        <v>78</v>
      </c>
      <c r="B44" s="62"/>
      <c r="C44" s="62"/>
      <c r="D44" s="62"/>
      <c r="E44" s="36"/>
      <c r="F44" s="76"/>
      <c r="G44" s="77"/>
      <c r="H44" s="9"/>
    </row>
    <row r="45" spans="1:8" s="10" customFormat="1" x14ac:dyDescent="0.4">
      <c r="A45" s="58" t="s">
        <v>79</v>
      </c>
      <c r="B45" s="69"/>
      <c r="C45" s="70"/>
      <c r="D45" s="71"/>
      <c r="E45" s="36"/>
      <c r="F45" s="76"/>
      <c r="G45" s="77"/>
      <c r="H45" s="9"/>
    </row>
    <row r="46" spans="1:8" s="10" customFormat="1" x14ac:dyDescent="0.4">
      <c r="A46" s="58" t="s">
        <v>80</v>
      </c>
      <c r="B46" s="62"/>
      <c r="C46" s="62"/>
      <c r="D46" s="62"/>
      <c r="E46" s="36"/>
      <c r="F46" s="77"/>
      <c r="G46" s="77"/>
      <c r="H46" s="9"/>
    </row>
    <row r="47" spans="1:8" s="10" customFormat="1" x14ac:dyDescent="0.4">
      <c r="A47" s="58" t="s">
        <v>81</v>
      </c>
      <c r="B47" s="62"/>
      <c r="C47" s="62"/>
      <c r="D47" s="62"/>
      <c r="E47" s="36"/>
      <c r="F47" s="77"/>
      <c r="G47" s="77"/>
      <c r="H47" s="9"/>
    </row>
    <row r="48" spans="1:8" s="10" customFormat="1" x14ac:dyDescent="0.4">
      <c r="A48" s="58" t="s">
        <v>82</v>
      </c>
      <c r="B48" s="62"/>
      <c r="C48" s="62"/>
      <c r="D48" s="62"/>
      <c r="E48" s="36"/>
      <c r="F48" s="77"/>
      <c r="G48" s="77"/>
      <c r="H48" s="9"/>
    </row>
    <row r="49" spans="1:8" s="10" customFormat="1" x14ac:dyDescent="0.4">
      <c r="A49" s="58" t="s">
        <v>83</v>
      </c>
      <c r="B49" s="62"/>
      <c r="C49" s="62"/>
      <c r="D49" s="62"/>
      <c r="E49" s="36"/>
      <c r="F49" s="77"/>
      <c r="G49" s="77"/>
      <c r="H49" s="9"/>
    </row>
    <row r="50" spans="1:8" s="10" customFormat="1" x14ac:dyDescent="0.4">
      <c r="A50" s="58" t="s">
        <v>84</v>
      </c>
      <c r="B50" s="62"/>
      <c r="C50" s="62"/>
      <c r="D50" s="62"/>
      <c r="E50" s="36"/>
      <c r="F50" s="77"/>
      <c r="G50" s="77"/>
      <c r="H50" s="9"/>
    </row>
    <row r="51" spans="1:8" s="10" customFormat="1" x14ac:dyDescent="0.4">
      <c r="A51" s="58" t="s">
        <v>85</v>
      </c>
      <c r="B51" s="62"/>
      <c r="C51" s="62"/>
      <c r="D51" s="62"/>
      <c r="E51" s="36"/>
      <c r="F51" s="77"/>
      <c r="G51" s="77"/>
      <c r="H51" s="9"/>
    </row>
    <row r="52" spans="1:8" ht="15" customHeight="1" x14ac:dyDescent="0.4"/>
    <row r="53" spans="1:8" s="26" customFormat="1" ht="21" x14ac:dyDescent="0.4">
      <c r="A53" s="78" t="s">
        <v>86</v>
      </c>
      <c r="B53" s="79"/>
      <c r="C53" s="28"/>
      <c r="D53" s="29"/>
      <c r="E53" s="30"/>
      <c r="F53" s="28"/>
      <c r="G53" s="31"/>
      <c r="H53" s="25"/>
    </row>
    <row r="54" spans="1:8" ht="15" customHeight="1" x14ac:dyDescent="0.4"/>
    <row r="55" spans="1:8" s="10" customFormat="1" ht="20.399999999999999" x14ac:dyDescent="0.35">
      <c r="A55" s="72" t="s">
        <v>87</v>
      </c>
      <c r="B55" s="73"/>
      <c r="C55" s="50"/>
      <c r="D55" s="50"/>
      <c r="E55" s="50"/>
      <c r="F55" s="50"/>
      <c r="G55" s="27"/>
    </row>
    <row r="56" spans="1:8" s="10" customFormat="1" ht="20.399999999999999" x14ac:dyDescent="0.35">
      <c r="A56" s="72" t="s">
        <v>88</v>
      </c>
      <c r="B56" s="73"/>
      <c r="C56" s="74"/>
      <c r="D56" s="75"/>
      <c r="E56" s="74"/>
      <c r="F56" s="75"/>
      <c r="G56" s="32"/>
    </row>
    <row r="57" spans="1:8" ht="15" customHeight="1" x14ac:dyDescent="0.4"/>
  </sheetData>
  <mergeCells count="19">
    <mergeCell ref="A55:B55"/>
    <mergeCell ref="A56:B56"/>
    <mergeCell ref="C56:D56"/>
    <mergeCell ref="E56:F56"/>
    <mergeCell ref="F44:G51"/>
    <mergeCell ref="A53:B53"/>
    <mergeCell ref="A1:G1"/>
    <mergeCell ref="B50:D50"/>
    <mergeCell ref="B51:D51"/>
    <mergeCell ref="A43:D43"/>
    <mergeCell ref="B46:D46"/>
    <mergeCell ref="B47:D47"/>
    <mergeCell ref="B48:D48"/>
    <mergeCell ref="B49:D49"/>
    <mergeCell ref="F43:G43"/>
    <mergeCell ref="B2:D2"/>
    <mergeCell ref="B3:D3"/>
    <mergeCell ref="B44:D44"/>
    <mergeCell ref="B45:D45"/>
  </mergeCells>
  <phoneticPr fontId="4" type="noConversion"/>
  <pageMargins left="0.25" right="0.25" top="0.75" bottom="0.75" header="0.3" footer="0.3"/>
  <pageSetup paperSize="8" scale="43" orientation="portrait" r:id="rId1"/>
  <headerFooter alignWithMargins="0">
    <oddFooter>&amp;L08/2016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4" type="noConversion"/>
  <pageMargins left="0.75" right="0.75" top="1" bottom="1" header="0.5" footer="0.5"/>
  <pageSetup paperSize="9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4" type="noConversion"/>
  <pageMargins left="0.75" right="0.75" top="1" bottom="1" header="0.5" footer="0.5"/>
  <pageSetup paperSize="9" orientation="portrait" horizontalDpi="360" verticalDpi="36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12C5BA1C0A844B93824E423CBE6948" ma:contentTypeVersion="18" ma:contentTypeDescription="Create a new document." ma:contentTypeScope="" ma:versionID="aa0232ffdc5c1660c28e88748174fffc">
  <xsd:schema xmlns:xsd="http://www.w3.org/2001/XMLSchema" xmlns:xs="http://www.w3.org/2001/XMLSchema" xmlns:p="http://schemas.microsoft.com/office/2006/metadata/properties" xmlns:ns2="1e91d2bc-6680-416a-9701-9f70c88af51d" xmlns:ns3="a7599020-1714-4f8c-b31a-581b0006cbb5" targetNamespace="http://schemas.microsoft.com/office/2006/metadata/properties" ma:root="true" ma:fieldsID="1445aa136095fa649e99ebeebf72a61e" ns2:_="" ns3:_="">
    <xsd:import namespace="1e91d2bc-6680-416a-9701-9f70c88af51d"/>
    <xsd:import namespace="a7599020-1714-4f8c-b31a-581b0006cb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r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1d2bc-6680-416a-9701-9f70c88af5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a240b72-1fe9-40ca-aa9c-4cb00326d4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rk" ma:index="23" nillable="true" ma:displayName="Merk" ma:format="Dropdown" ma:internalName="Merk">
      <xsd:simpleType>
        <xsd:restriction base="dms:Choice">
          <xsd:enumeration value="Groep"/>
          <xsd:enumeration value="P&amp;V"/>
          <xsd:enumeration value="Vivium"/>
          <xsd:enumeration value="Choice 4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599020-1714-4f8c-b31a-581b0006cbb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43895d2-9da6-4a8a-a8fc-dd3889439e1b}" ma:internalName="TaxCatchAll" ma:showField="CatchAllData" ma:web="a7599020-1714-4f8c-b31a-581b0006cb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91d2bc-6680-416a-9701-9f70c88af51d">
      <Terms xmlns="http://schemas.microsoft.com/office/infopath/2007/PartnerControls"/>
    </lcf76f155ced4ddcb4097134ff3c332f>
    <TaxCatchAll xmlns="a7599020-1714-4f8c-b31a-581b0006cbb5" xsi:nil="true"/>
    <Merk xmlns="1e91d2bc-6680-416a-9701-9f70c88af51d" xsi:nil="true"/>
  </documentManagement>
</p:properties>
</file>

<file path=customXml/itemProps1.xml><?xml version="1.0" encoding="utf-8"?>
<ds:datastoreItem xmlns:ds="http://schemas.openxmlformats.org/officeDocument/2006/customXml" ds:itemID="{06EC9B67-A3CA-4732-93E7-80DA9A7BA6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91d2bc-6680-416a-9701-9f70c88af51d"/>
    <ds:schemaRef ds:uri="a7599020-1714-4f8c-b31a-581b0006cb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8E4219-E995-4582-9FEC-148B86479D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2FCD82-5B2B-41C0-B1FF-7BC2F1C3927C}">
  <ds:schemaRefs>
    <ds:schemaRef ds:uri="http://schemas.microsoft.com/office/2006/metadata/properties"/>
    <ds:schemaRef ds:uri="http://schemas.microsoft.com/office/infopath/2007/PartnerControls"/>
    <ds:schemaRef ds:uri="1e91d2bc-6680-416a-9701-9f70c88af51d"/>
    <ds:schemaRef ds:uri="a7599020-1714-4f8c-b31a-581b0006cbb5"/>
  </ds:schemaRefs>
</ds:datastoreItem>
</file>

<file path=docMetadata/LabelInfo.xml><?xml version="1.0" encoding="utf-8"?>
<clbl:labelList xmlns:clbl="http://schemas.microsoft.com/office/2020/mipLabelMetadata">
  <clbl:label id="{ede30484-7a78-4250-97b8-a1718403fcb0}" enabled="1" method="Standard" siteId="{a7ec1e0f-51f6-4919-b640-eba8413c83a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bon commande 02-2026</vt:lpstr>
      <vt:lpstr>Sheet2</vt:lpstr>
      <vt:lpstr>Sheet3</vt:lpstr>
      <vt:lpstr>'bon commande 02-2026'!Print_Area</vt:lpstr>
    </vt:vector>
  </TitlesOfParts>
  <Manager/>
  <Company>P&amp;V/Vivium Insurance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Lamot Liliane</dc:creator>
  <cp:keywords/>
  <dc:description/>
  <cp:lastModifiedBy>Haudenhuyse Anouk</cp:lastModifiedBy>
  <cp:revision/>
  <dcterms:created xsi:type="dcterms:W3CDTF">2007-05-16T06:39:02Z</dcterms:created>
  <dcterms:modified xsi:type="dcterms:W3CDTF">2026-04-04T12:04:50Z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de30484-7a78-4250-97b8-a1718403fcb0_Enabled">
    <vt:lpwstr>true</vt:lpwstr>
  </property>
  <property fmtid="{D5CDD505-2E9C-101B-9397-08002B2CF9AE}" pid="3" name="MSIP_Label_ede30484-7a78-4250-97b8-a1718403fcb0_SetDate">
    <vt:lpwstr>2021-03-28T21:24:28Z</vt:lpwstr>
  </property>
  <property fmtid="{D5CDD505-2E9C-101B-9397-08002B2CF9AE}" pid="4" name="MSIP_Label_ede30484-7a78-4250-97b8-a1718403fcb0_Method">
    <vt:lpwstr>Standard</vt:lpwstr>
  </property>
  <property fmtid="{D5CDD505-2E9C-101B-9397-08002B2CF9AE}" pid="5" name="MSIP_Label_ede30484-7a78-4250-97b8-a1718403fcb0_Name">
    <vt:lpwstr>Share with care (TLP-Amber)</vt:lpwstr>
  </property>
  <property fmtid="{D5CDD505-2E9C-101B-9397-08002B2CF9AE}" pid="6" name="MSIP_Label_ede30484-7a78-4250-97b8-a1718403fcb0_SiteId">
    <vt:lpwstr>a7ec1e0f-51f6-4919-b640-eba8413c83ae</vt:lpwstr>
  </property>
  <property fmtid="{D5CDD505-2E9C-101B-9397-08002B2CF9AE}" pid="7" name="MSIP_Label_ede30484-7a78-4250-97b8-a1718403fcb0_ActionId">
    <vt:lpwstr>5da0e3db-a863-4d31-8b0d-0000c8e3e745</vt:lpwstr>
  </property>
  <property fmtid="{D5CDD505-2E9C-101B-9397-08002B2CF9AE}" pid="8" name="MSIP_Label_ede30484-7a78-4250-97b8-a1718403fcb0_ContentBits">
    <vt:lpwstr>0</vt:lpwstr>
  </property>
  <property fmtid="{D5CDD505-2E9C-101B-9397-08002B2CF9AE}" pid="9" name="ContentTypeId">
    <vt:lpwstr>0x0101000612C5BA1C0A844B93824E423CBE6948</vt:lpwstr>
  </property>
  <property fmtid="{D5CDD505-2E9C-101B-9397-08002B2CF9AE}" pid="10" name="MediaServiceImageTags">
    <vt:lpwstr/>
  </property>
</Properties>
</file>